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135" firstSheet="1" activeTab="1"/>
  </bookViews>
  <sheets>
    <sheet name="паспорт РФ 0034" sheetId="2" r:id="rId1"/>
    <sheet name="регистрация иностр. гр. 0014" sheetId="6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AL10" i="6" l="1"/>
  <c r="K5" i="6"/>
  <c r="K3" i="6"/>
  <c r="AL10" i="2"/>
  <c r="K5" i="2"/>
  <c r="K3" i="2"/>
  <c r="K12" i="6" l="1"/>
  <c r="K31" i="6" s="1"/>
  <c r="K29" i="6"/>
  <c r="AL29" i="6"/>
  <c r="K24" i="6"/>
  <c r="K22" i="6"/>
  <c r="K12" i="2"/>
  <c r="K31" i="2" s="1"/>
  <c r="K10" i="2"/>
  <c r="K29" i="2" l="1"/>
  <c r="AL29" i="2"/>
  <c r="K24" i="2"/>
  <c r="K22" i="2"/>
</calcChain>
</file>

<file path=xl/sharedStrings.xml><?xml version="1.0" encoding="utf-8"?>
<sst xmlns="http://schemas.openxmlformats.org/spreadsheetml/2006/main" count="125" uniqueCount="30">
  <si>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</si>
  <si>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</si>
  <si>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</si>
  <si>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</si>
  <si>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</si>
  <si>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</si>
  <si>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</si>
  <si>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</si>
  <si>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</si>
  <si>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</si>
  <si>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</si>
  <si>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</si>
  <si>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</si>
  <si>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</si>
  <si>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</si>
  <si>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</si>
  <si>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</si>
  <si>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</si>
  <si>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</si>
  <si>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</si>
  <si>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</si>
  <si>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</si>
  <si>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</si>
  <si>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</si>
  <si>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</si>
  <si>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</si>
  <si>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</si>
  <si>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</si>
  <si>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</si>
  <si>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18810806000018014110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</si>
</sst>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2" x14ac:knownFonts="1"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8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2" xfId="2" applyNumberFormat="1" applyProtection="1"/>
    <xf numFmtId="0" fontId="1" fillId="0" borderId="3" xfId="3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1" fillId="0" borderId="1" xfId="13" applyNumberFormat="1" applyProtection="1">
      <alignment horizontal="center"/>
    </xf>
    <xf numFmtId="0" fontId="2" fillId="0" borderId="3" xfId="15" applyNumberFormat="1" applyProtection="1">
      <alignment horizontal="right"/>
    </xf>
    <xf numFmtId="49" fontId="2" fillId="0" borderId="1" xfId="16" applyNumberFormat="1" applyProtection="1">
      <alignment horizontal="left" shrinkToFit="1"/>
    </xf>
    <xf numFmtId="0" fontId="1" fillId="0" borderId="5" xfId="17" applyNumberFormat="1" applyProtection="1"/>
    <xf numFmtId="1" fontId="1" fillId="0" borderId="5" xfId="1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1" xfId="31" applyNumberFormat="1" applyProtection="1">
      <alignment horizontal="right"/>
    </xf>
    <xf numFmtId="0" fontId="2" fillId="0" borderId="1" xfId="32" applyNumberFormat="1" applyProtection="1">
      <alignment horizontal="center"/>
    </xf>
    <xf numFmtId="0" fontId="2" fillId="0" borderId="1" xfId="33" applyNumberFormat="1" applyProtection="1">
      <alignment horizontal="left"/>
    </xf>
    <xf numFmtId="0" fontId="2" fillId="0" borderId="5" xfId="34" applyNumberFormat="1" applyProtection="1">
      <alignment horizontal="center"/>
    </xf>
    <xf numFmtId="0" fontId="2" fillId="0" borderId="5" xfId="35" applyNumberFormat="1" applyProtection="1">
      <alignment horizontal="right"/>
    </xf>
    <xf numFmtId="0" fontId="1" fillId="0" borderId="5" xfId="36" applyNumberFormat="1" applyProtection="1">
      <alignment horizontal="right"/>
    </xf>
    <xf numFmtId="0" fontId="2" fillId="0" borderId="2" xfId="37" applyNumberFormat="1" applyProtection="1"/>
    <xf numFmtId="0" fontId="5" fillId="0" borderId="1" xfId="39" applyNumberFormat="1" applyProtection="1"/>
    <xf numFmtId="0" fontId="2" fillId="0" borderId="7" xfId="42" applyNumberFormat="1" applyProtection="1"/>
    <xf numFmtId="0" fontId="2" fillId="0" borderId="8" xfId="43" applyNumberFormat="1" applyProtection="1"/>
    <xf numFmtId="0" fontId="2" fillId="0" borderId="9" xfId="44" applyNumberFormat="1" applyProtection="1"/>
    <xf numFmtId="0" fontId="1" fillId="0" borderId="7" xfId="45" applyNumberFormat="1" applyProtection="1"/>
    <xf numFmtId="0" fontId="2" fillId="0" borderId="10" xfId="46" applyNumberFormat="1" applyProtection="1"/>
    <xf numFmtId="0" fontId="2" fillId="0" borderId="11" xfId="47" applyNumberFormat="1" applyProtection="1"/>
    <xf numFmtId="0" fontId="2" fillId="0" borderId="12" xfId="48" applyNumberFormat="1" applyProtection="1"/>
    <xf numFmtId="0" fontId="1" fillId="0" borderId="13" xfId="49" applyNumberFormat="1" applyProtection="1"/>
    <xf numFmtId="0" fontId="1" fillId="0" borderId="11" xfId="50" applyNumberFormat="1" applyProtection="1"/>
    <xf numFmtId="0" fontId="3" fillId="0" borderId="11" xfId="51" applyNumberFormat="1" applyProtection="1">
      <alignment horizontal="right"/>
    </xf>
    <xf numFmtId="0" fontId="6" fillId="0" borderId="1" xfId="54" applyNumberFormat="1" applyProtection="1"/>
    <xf numFmtId="0" fontId="9" fillId="0" borderId="1" xfId="55" applyNumberFormat="1" applyProtection="1"/>
    <xf numFmtId="0" fontId="6" fillId="0" borderId="2" xfId="56" applyNumberFormat="1" applyProtection="1"/>
    <xf numFmtId="49" fontId="2" fillId="0" borderId="1" xfId="16" applyNumberFormat="1" applyProtection="1">
      <alignment horizontal="left" shrinkToFit="1"/>
    </xf>
    <xf numFmtId="0" fontId="1" fillId="0" borderId="6" xfId="26" applyNumberFormat="1" applyProtection="1">
      <alignment horizontal="center"/>
    </xf>
    <xf numFmtId="0" fontId="1" fillId="0" borderId="6" xfId="26">
      <alignment horizontal="center"/>
    </xf>
    <xf numFmtId="49" fontId="2" fillId="0" borderId="5" xfId="24" applyNumberFormat="1" applyProtection="1">
      <alignment horizontal="left" shrinkToFit="1"/>
    </xf>
    <xf numFmtId="49" fontId="2" fillId="0" borderId="5" xfId="24">
      <alignment horizontal="left" shrinkToFit="1"/>
    </xf>
    <xf numFmtId="1" fontId="2" fillId="0" borderId="4" xfId="12" applyNumberFormat="1" applyProtection="1">
      <alignment horizontal="center"/>
    </xf>
    <xf numFmtId="1" fontId="2" fillId="0" borderId="4" xfId="12">
      <alignment horizontal="center"/>
    </xf>
    <xf numFmtId="49" fontId="2" fillId="0" borderId="6" xfId="22" applyNumberFormat="1" applyProtection="1">
      <alignment horizontal="left" shrinkToFit="1"/>
    </xf>
    <xf numFmtId="49" fontId="2" fillId="0" borderId="6" xfId="22">
      <alignment horizontal="left" shrinkToFit="1"/>
    </xf>
    <xf numFmtId="164" fontId="2" fillId="0" borderId="6" xfId="23" applyNumberFormat="1" applyProtection="1">
      <alignment horizontal="center"/>
    </xf>
    <xf numFmtId="164" fontId="2" fillId="0" borderId="6" xfId="23">
      <alignment horizontal="center"/>
    </xf>
    <xf numFmtId="49" fontId="2" fillId="0" borderId="1" xfId="16" applyNumberFormat="1" applyProtection="1">
      <alignment horizontal="left" shrinkToFit="1"/>
    </xf>
    <xf numFmtId="49" fontId="2" fillId="0" borderId="1" xfId="16">
      <alignment horizontal="left" shrinkToFit="1"/>
    </xf>
    <xf numFmtId="0" fontId="2" fillId="0" borderId="6" xfId="20" applyNumberFormat="1" applyProtection="1">
      <alignment horizontal="center" shrinkToFit="1"/>
    </xf>
    <xf numFmtId="0" fontId="2" fillId="0" borderId="6" xfId="20">
      <alignment horizontal="center" shrinkToFit="1"/>
    </xf>
    <xf numFmtId="49" fontId="9" fillId="0" borderId="1" xfId="40" applyNumberFormat="1" applyProtection="1">
      <alignment horizontal="left" shrinkToFit="1"/>
    </xf>
    <xf numFmtId="49" fontId="9" fillId="0" borderId="1" xfId="40">
      <alignment horizontal="left" shrinkToFit="1"/>
    </xf>
    <xf numFmtId="0" fontId="2" fillId="0" borderId="4" xfId="41" applyNumberFormat="1" applyProtection="1">
      <alignment horizontal="center"/>
    </xf>
    <xf numFmtId="0" fontId="2" fillId="0" borderId="4" xfId="41">
      <alignment horizontal="center"/>
    </xf>
    <xf numFmtId="49" fontId="2" fillId="0" borderId="4" xfId="14" applyNumberFormat="1" applyProtection="1">
      <alignment horizontal="center" shrinkToFit="1"/>
    </xf>
    <xf numFmtId="49" fontId="2" fillId="0" borderId="4" xfId="14" applyNumberFormat="1">
      <alignment horizontal="center" shrinkToFit="1"/>
    </xf>
    <xf numFmtId="49" fontId="5" fillId="0" borderId="1" xfId="38" applyNumberFormat="1" applyProtection="1">
      <alignment horizontal="left" shrinkToFit="1"/>
    </xf>
    <xf numFmtId="49" fontId="5" fillId="0" borderId="1" xfId="38">
      <alignment horizontal="left" shrinkToFit="1"/>
    </xf>
    <xf numFmtId="0" fontId="2" fillId="0" borderId="4" xfId="10" applyNumberFormat="1" applyProtection="1">
      <alignment horizontal="center" shrinkToFit="1"/>
    </xf>
    <xf numFmtId="0" fontId="2" fillId="0" borderId="4" xfId="10">
      <alignment horizontal="center" shrinkToFit="1"/>
    </xf>
    <xf numFmtId="49" fontId="2" fillId="0" borderId="4" xfId="12" applyNumberFormat="1" applyProtection="1">
      <alignment horizontal="center"/>
    </xf>
    <xf numFmtId="49" fontId="2" fillId="0" borderId="4" xfId="12" applyNumberFormat="1">
      <alignment horizontal="center"/>
    </xf>
    <xf numFmtId="1" fontId="2" fillId="0" borderId="6" xfId="19" applyNumberFormat="1" applyProtection="1">
      <alignment horizontal="center"/>
    </xf>
    <xf numFmtId="1" fontId="2" fillId="0" borderId="6" xfId="19">
      <alignment horizontal="center"/>
    </xf>
    <xf numFmtId="0" fontId="7" fillId="0" borderId="5" xfId="11" applyNumberFormat="1" applyProtection="1">
      <alignment horizontal="center"/>
    </xf>
    <xf numFmtId="0" fontId="7" fillId="0" borderId="5" xfId="11">
      <alignment horizontal="center"/>
    </xf>
    <xf numFmtId="49" fontId="2" fillId="0" borderId="5" xfId="25" applyNumberFormat="1" applyProtection="1">
      <alignment horizontal="right" shrinkToFit="1"/>
    </xf>
    <xf numFmtId="49" fontId="2" fillId="0" borderId="5" xfId="25">
      <alignment horizontal="right" shrinkToFit="1"/>
    </xf>
    <xf numFmtId="0" fontId="6" fillId="0" borderId="2" xfId="9" applyNumberFormat="1" applyProtection="1">
      <alignment horizontal="left"/>
    </xf>
    <xf numFmtId="0" fontId="6" fillId="0" borderId="2" xfId="9">
      <alignment horizontal="left"/>
    </xf>
    <xf numFmtId="1" fontId="1" fillId="0" borderId="4" xfId="28" applyNumberFormat="1" applyProtection="1">
      <alignment horizontal="center"/>
    </xf>
    <xf numFmtId="1" fontId="1" fillId="0" borderId="4" xfId="28">
      <alignment horizontal="center"/>
    </xf>
    <xf numFmtId="164" fontId="1" fillId="0" borderId="6" xfId="29" applyNumberFormat="1" applyProtection="1">
      <alignment horizontal="center"/>
    </xf>
    <xf numFmtId="164" fontId="1" fillId="0" borderId="6" xfId="29">
      <alignment horizontal="center"/>
    </xf>
    <xf numFmtId="49" fontId="8" fillId="0" borderId="1" xfId="21" applyNumberFormat="1" applyProtection="1">
      <alignment horizontal="left" shrinkToFit="1"/>
    </xf>
    <xf numFmtId="49" fontId="8" fillId="0" borderId="1" xfId="21">
      <alignment horizontal="left" shrinkToFit="1"/>
    </xf>
    <xf numFmtId="49" fontId="3" fillId="0" borderId="1" xfId="5" applyNumberFormat="1" applyProtection="1">
      <alignment horizontal="right" shrinkToFit="1"/>
    </xf>
    <xf numFmtId="49" fontId="3" fillId="0" borderId="1" xfId="5">
      <alignment horizontal="right" shrinkToFit="1"/>
    </xf>
    <xf numFmtId="0" fontId="5" fillId="0" borderId="3" xfId="7" applyNumberFormat="1" applyProtection="1">
      <alignment horizontal="center"/>
    </xf>
    <xf numFmtId="0" fontId="5" fillId="0" borderId="3" xfId="7">
      <alignment horizontal="center"/>
    </xf>
    <xf numFmtId="0" fontId="5" fillId="0" borderId="5" xfId="53" applyNumberFormat="1" applyProtection="1">
      <alignment horizontal="center"/>
    </xf>
    <xf numFmtId="0" fontId="5" fillId="0" borderId="5" xfId="53">
      <alignment horizontal="center"/>
    </xf>
    <xf numFmtId="0" fontId="6" fillId="0" borderId="1" xfId="52" applyNumberFormat="1" applyProtection="1">
      <alignment horizontal="center"/>
    </xf>
    <xf numFmtId="0" fontId="6" fillId="0" borderId="1" xfId="52">
      <alignment horizontal="center"/>
    </xf>
    <xf numFmtId="0" fontId="2" fillId="0" borderId="4" xfId="10" applyNumberFormat="1" applyAlignment="1" applyProtection="1">
      <alignment horizontal="center" wrapText="1"/>
    </xf>
    <xf numFmtId="0" fontId="2" fillId="0" borderId="4" xfId="10" applyAlignment="1">
      <alignment horizontal="center" wrapText="1"/>
    </xf>
    <xf numFmtId="0" fontId="2" fillId="0" borderId="4" xfId="10" applyNumberFormat="1" applyAlignment="1" applyProtection="1">
      <alignment horizontal="center" wrapText="1" shrinkToFit="1"/>
    </xf>
    <xf numFmtId="0" fontId="2" fillId="0" borderId="4" xfId="10" applyAlignment="1">
      <alignment horizontal="center" wrapText="1" shrinkToFit="1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UCHK~1/AppData/Local/Temp/&#1088;&#1072;&#1081;&#1086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4">
          <cell r="B4" t="str">
            <v>УФК по Республике Мордовия (ММО МВД России «Ардатовский» л/с 04091А65620)</v>
          </cell>
        </row>
        <row r="6">
          <cell r="B6" t="str">
            <v>УФК по Республике Мордовия (ММО МВД России «Ичалковский» л/с 04091А65570)</v>
          </cell>
          <cell r="C6">
            <v>1310000041</v>
          </cell>
          <cell r="D6">
            <v>131001001</v>
          </cell>
          <cell r="E6">
            <v>89626000</v>
          </cell>
        </row>
      </sheetData>
      <sheetData sheetId="1">
        <row r="1">
          <cell r="A1" t="str">
            <v>18810806000010004110</v>
          </cell>
        </row>
        <row r="3">
          <cell r="B3" t="str">
            <v>Госпошлина за регистрацию иностранного гражданина</v>
          </cell>
        </row>
        <row r="4">
          <cell r="A4" t="str">
            <v>18810807100010034110</v>
          </cell>
          <cell r="B4" t="str">
            <v>Госпошлина за выдачу паспорта гражданина РФ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9"/>
  <sheetViews>
    <sheetView zoomScale="105" zoomScaleNormal="105" zoomScaleSheetLayoutView="105" zoomScalePageLayoutView="105" workbookViewId="0">
      <selection activeCell="Z9" sqref="Z9:AY9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77" t="s">
        <v>0</v>
      </c>
      <c r="AT1" s="78"/>
      <c r="AU1" s="78"/>
      <c r="AV1" s="78"/>
      <c r="AW1" s="78"/>
      <c r="AX1" s="78"/>
      <c r="AY1" s="78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79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7"/>
      <c r="BA2" s="6"/>
    </row>
    <row r="3" spans="1:53" ht="12" customHeight="1" x14ac:dyDescent="0.25">
      <c r="A3" s="69" t="s">
        <v>1</v>
      </c>
      <c r="B3" s="70"/>
      <c r="C3" s="70"/>
      <c r="D3" s="70"/>
      <c r="E3" s="70"/>
      <c r="F3" s="70"/>
      <c r="G3" s="70"/>
      <c r="H3" s="70"/>
      <c r="I3" s="70"/>
      <c r="J3" s="4"/>
      <c r="K3" s="59" t="str">
        <f>[1]Лист1!$B$6</f>
        <v>УФК по Республике Мордовия (ММО МВД России «Ичалковский» л/с 04091А65570)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65" t="s">
        <v>2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41" t="str">
        <f>[1]Лист1!$C$6&amp;","&amp;[1]Лист1!$D$6</f>
        <v>1310000041,131001001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8"/>
      <c r="Z5" s="55" t="s">
        <v>25</v>
      </c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65" t="s">
        <v>3</v>
      </c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7"/>
      <c r="Z6" s="65" t="s">
        <v>4</v>
      </c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10" t="s">
        <v>5</v>
      </c>
      <c r="L7" s="59" t="s">
        <v>26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47" t="s">
        <v>6</v>
      </c>
      <c r="AK7" s="48"/>
      <c r="AL7" s="61" t="s">
        <v>27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65" t="s">
        <v>7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47" t="s">
        <v>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1" t="s">
        <v>28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41" t="str">
        <f>[1]Лист2!$A$4</f>
        <v>18810807100010034110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12"/>
      <c r="AL10" s="63">
        <f>[1]Лист1!$E$6</f>
        <v>89626000</v>
      </c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65" t="s">
        <v>9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2"/>
      <c r="AL11" s="65" t="s">
        <v>10</v>
      </c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2"/>
      <c r="BA11" s="6"/>
    </row>
    <row r="12" spans="1:53" ht="10.5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59" t="str">
        <f>[1]Лист2!$B$4</f>
        <v>Госпошлина за выдачу паспорта гражданина РФ</v>
      </c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2"/>
      <c r="AL12" s="41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65" t="s">
        <v>11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2"/>
      <c r="AL13" s="65" t="s">
        <v>12</v>
      </c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47" t="s">
        <v>13</v>
      </c>
      <c r="L14" s="48"/>
      <c r="M14" s="48"/>
      <c r="N14" s="48"/>
      <c r="O14" s="48"/>
      <c r="P14" s="48"/>
      <c r="Q14" s="48"/>
      <c r="R14" s="48"/>
      <c r="S14" s="59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47" t="s">
        <v>14</v>
      </c>
      <c r="L15" s="48"/>
      <c r="M15" s="48"/>
      <c r="N15" s="48"/>
      <c r="O15" s="48"/>
      <c r="P15" s="48"/>
      <c r="Q15" s="48"/>
      <c r="R15" s="48"/>
      <c r="S15" s="49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41"/>
      <c r="R16" s="42"/>
      <c r="S16" s="42"/>
      <c r="T16" s="42"/>
      <c r="U16" s="42"/>
      <c r="V16" s="42"/>
      <c r="W16" s="42"/>
      <c r="X16" s="43" t="s">
        <v>16</v>
      </c>
      <c r="Y16" s="44"/>
      <c r="Z16" s="45">
        <v>0</v>
      </c>
      <c r="AA16" s="46"/>
      <c r="AB16" s="39" t="s">
        <v>17</v>
      </c>
      <c r="AC16" s="40"/>
      <c r="AD16" s="67" t="s">
        <v>18</v>
      </c>
      <c r="AE16" s="68"/>
      <c r="AF16" s="68"/>
      <c r="AG16" s="68"/>
      <c r="AH16" s="68"/>
      <c r="AI16" s="68"/>
      <c r="AJ16" s="68"/>
      <c r="AK16" s="68"/>
      <c r="AL16" s="68"/>
      <c r="AM16" s="68"/>
      <c r="AN16" s="37"/>
      <c r="AO16" s="38"/>
      <c r="AP16" s="38"/>
      <c r="AQ16" s="38"/>
      <c r="AR16" s="38"/>
      <c r="AS16" s="38"/>
      <c r="AT16" s="39" t="s">
        <v>16</v>
      </c>
      <c r="AU16" s="40"/>
      <c r="AV16" s="37"/>
      <c r="AW16" s="38"/>
      <c r="AX16" s="39" t="s">
        <v>17</v>
      </c>
      <c r="AY16" s="40"/>
      <c r="AZ16" s="2"/>
      <c r="BA16" s="6"/>
    </row>
    <row r="17" spans="1:53" ht="10.5" customHeight="1" x14ac:dyDescent="0.25">
      <c r="A17" s="69" t="s">
        <v>19</v>
      </c>
      <c r="B17" s="70"/>
      <c r="C17" s="70"/>
      <c r="D17" s="70"/>
      <c r="E17" s="70"/>
      <c r="F17" s="70"/>
      <c r="G17" s="70"/>
      <c r="H17" s="70"/>
      <c r="I17" s="70"/>
      <c r="J17" s="13"/>
      <c r="K17" s="47" t="s">
        <v>20</v>
      </c>
      <c r="L17" s="48"/>
      <c r="M17" s="48"/>
      <c r="N17" s="71"/>
      <c r="O17" s="72"/>
      <c r="P17" s="72"/>
      <c r="Q17" s="72"/>
      <c r="R17" s="72"/>
      <c r="S17" s="72"/>
      <c r="T17" s="72"/>
      <c r="U17" s="39" t="s">
        <v>16</v>
      </c>
      <c r="V17" s="40"/>
      <c r="W17" s="73"/>
      <c r="X17" s="74"/>
      <c r="Y17" s="47" t="s">
        <v>17</v>
      </c>
      <c r="Z17" s="48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57" t="s">
        <v>21</v>
      </c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51" t="s">
        <v>22</v>
      </c>
      <c r="AC19" s="52"/>
      <c r="AD19" s="52"/>
      <c r="AE19" s="52"/>
      <c r="AF19" s="52"/>
      <c r="AG19" s="52"/>
      <c r="AH19" s="52"/>
      <c r="AI19" s="52"/>
      <c r="AJ19" s="52"/>
      <c r="AK19" s="53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"/>
      <c r="BA19" s="6"/>
    </row>
    <row r="20" spans="1:53" ht="3.75" customHeight="1" x14ac:dyDescent="0.25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9" t="str">
        <f>K3</f>
        <v>УФК по Республике Мордовия (ММО МВД России «Ичалковский» л/с 04091А65570)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65" t="s">
        <v>2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2"/>
      <c r="BA23" s="6"/>
    </row>
    <row r="24" spans="1:53" ht="9.75" customHeight="1" x14ac:dyDescent="0.25">
      <c r="A24" s="2"/>
      <c r="B24" s="83"/>
      <c r="C24" s="84"/>
      <c r="D24" s="84"/>
      <c r="E24" s="84"/>
      <c r="F24" s="84"/>
      <c r="G24" s="84"/>
      <c r="H24" s="84"/>
      <c r="I24" s="3"/>
      <c r="J24" s="4"/>
      <c r="K24" s="41" t="str">
        <f>K5</f>
        <v>1310000041,131001001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8"/>
      <c r="Z24" s="55" t="s">
        <v>25</v>
      </c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65" t="s">
        <v>3</v>
      </c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7"/>
      <c r="Z25" s="65" t="s">
        <v>4</v>
      </c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10" t="s">
        <v>5</v>
      </c>
      <c r="L26" s="59" t="s">
        <v>26</v>
      </c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47" t="s">
        <v>6</v>
      </c>
      <c r="AK26" s="48"/>
      <c r="AL26" s="61" t="s">
        <v>27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65" t="s">
        <v>7</v>
      </c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47" t="s">
        <v>8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1" t="s">
        <v>28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41" t="str">
        <f>K10</f>
        <v>18810807100010034110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12"/>
      <c r="AL29" s="63">
        <f>AL10</f>
        <v>89626000</v>
      </c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65" t="s">
        <v>9</v>
      </c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2"/>
      <c r="AL30" s="81" t="s">
        <v>10</v>
      </c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2"/>
      <c r="BA30" s="6"/>
    </row>
    <row r="31" spans="1:53" ht="11.2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59" t="str">
        <f>K12</f>
        <v>Госпошлина за выдачу паспорта гражданина РФ</v>
      </c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2"/>
      <c r="AL31" s="41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65" t="s">
        <v>11</v>
      </c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2"/>
      <c r="AL32" s="65" t="s">
        <v>12</v>
      </c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47" t="s">
        <v>13</v>
      </c>
      <c r="L33" s="48"/>
      <c r="M33" s="48"/>
      <c r="N33" s="48"/>
      <c r="O33" s="48"/>
      <c r="P33" s="48"/>
      <c r="Q33" s="48"/>
      <c r="R33" s="48"/>
      <c r="S33" s="59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47" t="s">
        <v>14</v>
      </c>
      <c r="L34" s="48"/>
      <c r="M34" s="48"/>
      <c r="N34" s="48"/>
      <c r="O34" s="48"/>
      <c r="P34" s="48"/>
      <c r="Q34" s="48"/>
      <c r="R34" s="48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47" t="s">
        <v>15</v>
      </c>
      <c r="L35" s="48"/>
      <c r="M35" s="48"/>
      <c r="N35" s="48"/>
      <c r="O35" s="48"/>
      <c r="P35" s="48"/>
      <c r="Q35" s="41"/>
      <c r="R35" s="42"/>
      <c r="S35" s="42"/>
      <c r="T35" s="42"/>
      <c r="U35" s="42"/>
      <c r="V35" s="42"/>
      <c r="W35" s="42"/>
      <c r="X35" s="43" t="s">
        <v>16</v>
      </c>
      <c r="Y35" s="44"/>
      <c r="Z35" s="45">
        <v>0</v>
      </c>
      <c r="AA35" s="46"/>
      <c r="AB35" s="39" t="s">
        <v>17</v>
      </c>
      <c r="AC35" s="40"/>
      <c r="AD35" s="11"/>
      <c r="AE35" s="39" t="s">
        <v>18</v>
      </c>
      <c r="AF35" s="40"/>
      <c r="AG35" s="40"/>
      <c r="AH35" s="40"/>
      <c r="AI35" s="40"/>
      <c r="AJ35" s="40"/>
      <c r="AK35" s="40"/>
      <c r="AL35" s="40"/>
      <c r="AM35" s="40"/>
      <c r="AN35" s="37"/>
      <c r="AO35" s="38"/>
      <c r="AP35" s="38"/>
      <c r="AQ35" s="38"/>
      <c r="AR35" s="38"/>
      <c r="AS35" s="38"/>
      <c r="AT35" s="39" t="s">
        <v>16</v>
      </c>
      <c r="AU35" s="40"/>
      <c r="AV35" s="37"/>
      <c r="AW35" s="38"/>
      <c r="AX35" s="39" t="s">
        <v>17</v>
      </c>
      <c r="AY35" s="40"/>
      <c r="AZ35" s="2"/>
      <c r="BA35" s="6"/>
    </row>
    <row r="36" spans="1:53" ht="10.5" customHeight="1" x14ac:dyDescent="0.25">
      <c r="A36" s="69" t="s">
        <v>23</v>
      </c>
      <c r="B36" s="70"/>
      <c r="C36" s="70"/>
      <c r="D36" s="70"/>
      <c r="E36" s="70"/>
      <c r="F36" s="70"/>
      <c r="G36" s="70"/>
      <c r="H36" s="70"/>
      <c r="I36" s="70"/>
      <c r="J36" s="13"/>
      <c r="K36" s="47" t="s">
        <v>20</v>
      </c>
      <c r="L36" s="48"/>
      <c r="M36" s="48"/>
      <c r="N36" s="71"/>
      <c r="O36" s="72"/>
      <c r="P36" s="72"/>
      <c r="Q36" s="72"/>
      <c r="R36" s="72"/>
      <c r="S36" s="72"/>
      <c r="T36" s="72"/>
      <c r="U36" s="39" t="s">
        <v>16</v>
      </c>
      <c r="V36" s="40"/>
      <c r="W36" s="73"/>
      <c r="X36" s="74"/>
      <c r="Y36" s="47" t="s">
        <v>17</v>
      </c>
      <c r="Z36" s="48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57" t="s">
        <v>21</v>
      </c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"/>
      <c r="BA37" s="6"/>
    </row>
    <row r="38" spans="1:53" ht="10.5" customHeight="1" x14ac:dyDescent="0.25">
      <c r="A38" s="69" t="s">
        <v>19</v>
      </c>
      <c r="B38" s="70"/>
      <c r="C38" s="70"/>
      <c r="D38" s="70"/>
      <c r="E38" s="70"/>
      <c r="F38" s="70"/>
      <c r="G38" s="70"/>
      <c r="H38" s="70"/>
      <c r="I38" s="70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51" t="s">
        <v>22</v>
      </c>
      <c r="AC38" s="52"/>
      <c r="AD38" s="52"/>
      <c r="AE38" s="52"/>
      <c r="AF38" s="52"/>
      <c r="AG38" s="52"/>
      <c r="AH38" s="52"/>
      <c r="AI38" s="52"/>
      <c r="AJ38" s="52"/>
      <c r="AK38" s="53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A36:I36"/>
    <mergeCell ref="A38:I38"/>
    <mergeCell ref="K36:M36"/>
    <mergeCell ref="AB38:AJ38"/>
    <mergeCell ref="K37:AY37"/>
    <mergeCell ref="AK38:AY38"/>
    <mergeCell ref="N36:T36"/>
    <mergeCell ref="W36:X36"/>
    <mergeCell ref="Y36:Z36"/>
    <mergeCell ref="U36:V36"/>
    <mergeCell ref="L27:AI27"/>
    <mergeCell ref="K22:AY22"/>
    <mergeCell ref="K23:AY23"/>
    <mergeCell ref="B24:H24"/>
    <mergeCell ref="K24:X24"/>
    <mergeCell ref="K25:X25"/>
    <mergeCell ref="Z25:AY25"/>
    <mergeCell ref="L26:AI26"/>
    <mergeCell ref="AJ26:AK26"/>
    <mergeCell ref="AL26:AY26"/>
    <mergeCell ref="AL30:AY30"/>
    <mergeCell ref="AL31:AY31"/>
    <mergeCell ref="K32:AJ32"/>
    <mergeCell ref="AL32:AY32"/>
    <mergeCell ref="K33:R33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  <mergeCell ref="S15:AY15"/>
    <mergeCell ref="K9:Y9"/>
    <mergeCell ref="K10:AJ10"/>
    <mergeCell ref="Z9:AY9"/>
    <mergeCell ref="AL10:AY10"/>
    <mergeCell ref="K11:AJ11"/>
    <mergeCell ref="AL11:AY11"/>
    <mergeCell ref="K12:AJ12"/>
    <mergeCell ref="AL12:AY12"/>
    <mergeCell ref="K13:AJ13"/>
    <mergeCell ref="AL13:AY13"/>
    <mergeCell ref="S14:AY14"/>
    <mergeCell ref="K14:R14"/>
    <mergeCell ref="K15:R15"/>
    <mergeCell ref="K16:P16"/>
    <mergeCell ref="Q16:W16"/>
    <mergeCell ref="X16:Y16"/>
    <mergeCell ref="Z16:AA16"/>
    <mergeCell ref="AB16:AC16"/>
    <mergeCell ref="A17:I17"/>
    <mergeCell ref="K17:M17"/>
    <mergeCell ref="N17:T17"/>
    <mergeCell ref="U17:V17"/>
    <mergeCell ref="W17:X17"/>
    <mergeCell ref="AX16:AY16"/>
    <mergeCell ref="AD16:AM16"/>
    <mergeCell ref="AN16:AS16"/>
    <mergeCell ref="AT16:AU16"/>
    <mergeCell ref="AV16:AW16"/>
    <mergeCell ref="K35:P35"/>
    <mergeCell ref="K34:R34"/>
    <mergeCell ref="S34:AY34"/>
    <mergeCell ref="AX35:AY35"/>
    <mergeCell ref="Y17:Z17"/>
    <mergeCell ref="AB19:AJ19"/>
    <mergeCell ref="AK19:AY19"/>
    <mergeCell ref="Z24:AY24"/>
    <mergeCell ref="K18:AY18"/>
    <mergeCell ref="S33:AY33"/>
    <mergeCell ref="K28:Y28"/>
    <mergeCell ref="K29:AJ29"/>
    <mergeCell ref="Z28:AY28"/>
    <mergeCell ref="AL29:AY29"/>
    <mergeCell ref="K30:AJ30"/>
    <mergeCell ref="K31:AJ31"/>
    <mergeCell ref="AV35:AW35"/>
    <mergeCell ref="AE35:AM35"/>
    <mergeCell ref="AN35:AS35"/>
    <mergeCell ref="AT35:AU35"/>
    <mergeCell ref="Q35:W35"/>
    <mergeCell ref="X35:Y35"/>
    <mergeCell ref="Z35:AA35"/>
    <mergeCell ref="AB35:AC35"/>
  </mergeCells>
  <pageMargins left="0.1965278" right="0.39374999999999999" top="0.39374999999999999" bottom="0.39374999999999999" header="0.51180550000000002" footer="0.5118055000000000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tabSelected="1" workbookViewId="0">
      <selection activeCell="K32" sqref="K32:AJ32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77" t="s">
        <v>0</v>
      </c>
      <c r="AT1" s="78"/>
      <c r="AU1" s="78"/>
      <c r="AV1" s="78"/>
      <c r="AW1" s="78"/>
      <c r="AX1" s="78"/>
      <c r="AY1" s="78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79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7"/>
      <c r="BA2" s="6"/>
    </row>
    <row r="3" spans="1:53" ht="12" customHeight="1" x14ac:dyDescent="0.25">
      <c r="A3" s="69" t="s">
        <v>1</v>
      </c>
      <c r="B3" s="70"/>
      <c r="C3" s="70"/>
      <c r="D3" s="70"/>
      <c r="E3" s="70"/>
      <c r="F3" s="70"/>
      <c r="G3" s="70"/>
      <c r="H3" s="70"/>
      <c r="I3" s="70"/>
      <c r="J3" s="4"/>
      <c r="K3" s="59" t="str">
        <f>[1]Лист1!$B$6</f>
        <v>УФК по Республике Мордовия (ММО МВД России «Ичалковский» л/с 04091А65570)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65" t="s">
        <v>2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41" t="str">
        <f>[1]Лист1!$C$6&amp;","&amp;[1]Лист1!$D$6</f>
        <v>1310000041,131001001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8"/>
      <c r="Z5" s="55" t="s">
        <v>25</v>
      </c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65" t="s">
        <v>3</v>
      </c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7"/>
      <c r="Z6" s="65" t="s">
        <v>4</v>
      </c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36" t="s">
        <v>5</v>
      </c>
      <c r="L7" s="59" t="s">
        <v>26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47" t="s">
        <v>6</v>
      </c>
      <c r="AK7" s="48"/>
      <c r="AL7" s="61" t="s">
        <v>27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65" t="s">
        <v>7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47" t="s">
        <v>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1" t="s">
        <v>28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61" t="s">
        <v>29</v>
      </c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12"/>
      <c r="AL10" s="63">
        <f>[1]Лист1!$E$6</f>
        <v>89626000</v>
      </c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65" t="s">
        <v>9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2"/>
      <c r="AL11" s="65" t="s">
        <v>10</v>
      </c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2"/>
      <c r="BA11" s="6"/>
    </row>
    <row r="12" spans="1:53" ht="12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87" t="str">
        <f>[1]Лист2!$B$3</f>
        <v>Госпошлина за регистрацию иностранного гражданина</v>
      </c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2"/>
      <c r="AL12" s="41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65" t="s">
        <v>11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2"/>
      <c r="AL13" s="65" t="s">
        <v>12</v>
      </c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47" t="s">
        <v>13</v>
      </c>
      <c r="L14" s="48"/>
      <c r="M14" s="48"/>
      <c r="N14" s="48"/>
      <c r="O14" s="48"/>
      <c r="P14" s="48"/>
      <c r="Q14" s="48"/>
      <c r="R14" s="48"/>
      <c r="S14" s="59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47" t="s">
        <v>14</v>
      </c>
      <c r="L15" s="48"/>
      <c r="M15" s="48"/>
      <c r="N15" s="48"/>
      <c r="O15" s="48"/>
      <c r="P15" s="48"/>
      <c r="Q15" s="48"/>
      <c r="R15" s="48"/>
      <c r="S15" s="49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41"/>
      <c r="R16" s="42"/>
      <c r="S16" s="42"/>
      <c r="T16" s="42"/>
      <c r="U16" s="42"/>
      <c r="V16" s="42"/>
      <c r="W16" s="42"/>
      <c r="X16" s="43" t="s">
        <v>16</v>
      </c>
      <c r="Y16" s="44"/>
      <c r="Z16" s="45">
        <v>0</v>
      </c>
      <c r="AA16" s="46"/>
      <c r="AB16" s="39" t="s">
        <v>17</v>
      </c>
      <c r="AC16" s="40"/>
      <c r="AD16" s="67" t="s">
        <v>18</v>
      </c>
      <c r="AE16" s="68"/>
      <c r="AF16" s="68"/>
      <c r="AG16" s="68"/>
      <c r="AH16" s="68"/>
      <c r="AI16" s="68"/>
      <c r="AJ16" s="68"/>
      <c r="AK16" s="68"/>
      <c r="AL16" s="68"/>
      <c r="AM16" s="68"/>
      <c r="AN16" s="37"/>
      <c r="AO16" s="38"/>
      <c r="AP16" s="38"/>
      <c r="AQ16" s="38"/>
      <c r="AR16" s="38"/>
      <c r="AS16" s="38"/>
      <c r="AT16" s="39" t="s">
        <v>16</v>
      </c>
      <c r="AU16" s="40"/>
      <c r="AV16" s="37"/>
      <c r="AW16" s="38"/>
      <c r="AX16" s="39" t="s">
        <v>17</v>
      </c>
      <c r="AY16" s="40"/>
      <c r="AZ16" s="2"/>
      <c r="BA16" s="6"/>
    </row>
    <row r="17" spans="1:53" ht="10.5" customHeight="1" x14ac:dyDescent="0.25">
      <c r="A17" s="69" t="s">
        <v>19</v>
      </c>
      <c r="B17" s="70"/>
      <c r="C17" s="70"/>
      <c r="D17" s="70"/>
      <c r="E17" s="70"/>
      <c r="F17" s="70"/>
      <c r="G17" s="70"/>
      <c r="H17" s="70"/>
      <c r="I17" s="70"/>
      <c r="J17" s="13"/>
      <c r="K17" s="47" t="s">
        <v>20</v>
      </c>
      <c r="L17" s="48"/>
      <c r="M17" s="48"/>
      <c r="N17" s="71"/>
      <c r="O17" s="72"/>
      <c r="P17" s="72"/>
      <c r="Q17" s="72"/>
      <c r="R17" s="72"/>
      <c r="S17" s="72"/>
      <c r="T17" s="72"/>
      <c r="U17" s="39" t="s">
        <v>16</v>
      </c>
      <c r="V17" s="40"/>
      <c r="W17" s="73"/>
      <c r="X17" s="74"/>
      <c r="Y17" s="47" t="s">
        <v>17</v>
      </c>
      <c r="Z17" s="48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57" t="s">
        <v>21</v>
      </c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51" t="s">
        <v>22</v>
      </c>
      <c r="AC19" s="52"/>
      <c r="AD19" s="52"/>
      <c r="AE19" s="52"/>
      <c r="AF19" s="52"/>
      <c r="AG19" s="52"/>
      <c r="AH19" s="52"/>
      <c r="AI19" s="52"/>
      <c r="AJ19" s="52"/>
      <c r="AK19" s="53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"/>
      <c r="BA19" s="6"/>
    </row>
    <row r="20" spans="1:53" ht="3.75" customHeight="1" thickBot="1" x14ac:dyDescent="0.3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9" t="str">
        <f>K3</f>
        <v>УФК по Республике Мордовия (ММО МВД России «Ичалковский» л/с 04091А65570)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65" t="s">
        <v>2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2"/>
      <c r="BA23" s="6"/>
    </row>
    <row r="24" spans="1:53" ht="9.75" customHeight="1" x14ac:dyDescent="0.25">
      <c r="A24" s="2"/>
      <c r="B24" s="83"/>
      <c r="C24" s="84"/>
      <c r="D24" s="84"/>
      <c r="E24" s="84"/>
      <c r="F24" s="84"/>
      <c r="G24" s="84"/>
      <c r="H24" s="84"/>
      <c r="I24" s="3"/>
      <c r="J24" s="4"/>
      <c r="K24" s="41" t="str">
        <f>K5</f>
        <v>1310000041,131001001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8"/>
      <c r="Z24" s="55" t="s">
        <v>25</v>
      </c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65" t="s">
        <v>3</v>
      </c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7"/>
      <c r="Z25" s="65" t="s">
        <v>4</v>
      </c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36" t="s">
        <v>5</v>
      </c>
      <c r="L26" s="59" t="s">
        <v>26</v>
      </c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47" t="s">
        <v>6</v>
      </c>
      <c r="AK26" s="48"/>
      <c r="AL26" s="61" t="s">
        <v>27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65" t="s">
        <v>7</v>
      </c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47" t="s">
        <v>8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1" t="s">
        <v>28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41" t="str">
        <f>K10</f>
        <v>18810806000018014110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12"/>
      <c r="AL29" s="63">
        <f>AL10</f>
        <v>89626000</v>
      </c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65" t="s">
        <v>9</v>
      </c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2"/>
      <c r="AL30" s="81" t="s">
        <v>10</v>
      </c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2"/>
      <c r="BA30" s="6"/>
    </row>
    <row r="31" spans="1:53" ht="11.2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85" t="str">
        <f>K12</f>
        <v>Госпошлина за регистрацию иностранного гражданина</v>
      </c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2"/>
      <c r="AL31" s="41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65" t="s">
        <v>11</v>
      </c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2"/>
      <c r="AL32" s="65" t="s">
        <v>12</v>
      </c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47" t="s">
        <v>13</v>
      </c>
      <c r="L33" s="48"/>
      <c r="M33" s="48"/>
      <c r="N33" s="48"/>
      <c r="O33" s="48"/>
      <c r="P33" s="48"/>
      <c r="Q33" s="48"/>
      <c r="R33" s="48"/>
      <c r="S33" s="59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47" t="s">
        <v>14</v>
      </c>
      <c r="L34" s="48"/>
      <c r="M34" s="48"/>
      <c r="N34" s="48"/>
      <c r="O34" s="48"/>
      <c r="P34" s="48"/>
      <c r="Q34" s="48"/>
      <c r="R34" s="48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47" t="s">
        <v>15</v>
      </c>
      <c r="L35" s="48"/>
      <c r="M35" s="48"/>
      <c r="N35" s="48"/>
      <c r="O35" s="48"/>
      <c r="P35" s="48"/>
      <c r="Q35" s="41"/>
      <c r="R35" s="42"/>
      <c r="S35" s="42"/>
      <c r="T35" s="42"/>
      <c r="U35" s="42"/>
      <c r="V35" s="42"/>
      <c r="W35" s="42"/>
      <c r="X35" s="43" t="s">
        <v>16</v>
      </c>
      <c r="Y35" s="44"/>
      <c r="Z35" s="45">
        <v>0</v>
      </c>
      <c r="AA35" s="46"/>
      <c r="AB35" s="39" t="s">
        <v>17</v>
      </c>
      <c r="AC35" s="40"/>
      <c r="AD35" s="11"/>
      <c r="AE35" s="39" t="s">
        <v>18</v>
      </c>
      <c r="AF35" s="40"/>
      <c r="AG35" s="40"/>
      <c r="AH35" s="40"/>
      <c r="AI35" s="40"/>
      <c r="AJ35" s="40"/>
      <c r="AK35" s="40"/>
      <c r="AL35" s="40"/>
      <c r="AM35" s="40"/>
      <c r="AN35" s="37"/>
      <c r="AO35" s="38"/>
      <c r="AP35" s="38"/>
      <c r="AQ35" s="38"/>
      <c r="AR35" s="38"/>
      <c r="AS35" s="38"/>
      <c r="AT35" s="39" t="s">
        <v>16</v>
      </c>
      <c r="AU35" s="40"/>
      <c r="AV35" s="37"/>
      <c r="AW35" s="38"/>
      <c r="AX35" s="39" t="s">
        <v>17</v>
      </c>
      <c r="AY35" s="40"/>
      <c r="AZ35" s="2"/>
      <c r="BA35" s="6"/>
    </row>
    <row r="36" spans="1:53" ht="10.5" customHeight="1" x14ac:dyDescent="0.25">
      <c r="A36" s="69" t="s">
        <v>23</v>
      </c>
      <c r="B36" s="70"/>
      <c r="C36" s="70"/>
      <c r="D36" s="70"/>
      <c r="E36" s="70"/>
      <c r="F36" s="70"/>
      <c r="G36" s="70"/>
      <c r="H36" s="70"/>
      <c r="I36" s="70"/>
      <c r="J36" s="13"/>
      <c r="K36" s="47" t="s">
        <v>20</v>
      </c>
      <c r="L36" s="48"/>
      <c r="M36" s="48"/>
      <c r="N36" s="71"/>
      <c r="O36" s="72"/>
      <c r="P36" s="72"/>
      <c r="Q36" s="72"/>
      <c r="R36" s="72"/>
      <c r="S36" s="72"/>
      <c r="T36" s="72"/>
      <c r="U36" s="39" t="s">
        <v>16</v>
      </c>
      <c r="V36" s="40"/>
      <c r="W36" s="73"/>
      <c r="X36" s="74"/>
      <c r="Y36" s="47" t="s">
        <v>17</v>
      </c>
      <c r="Z36" s="48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57" t="s">
        <v>21</v>
      </c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"/>
      <c r="BA37" s="6"/>
    </row>
    <row r="38" spans="1:53" ht="10.5" customHeight="1" x14ac:dyDescent="0.25">
      <c r="A38" s="69" t="s">
        <v>19</v>
      </c>
      <c r="B38" s="70"/>
      <c r="C38" s="70"/>
      <c r="D38" s="70"/>
      <c r="E38" s="70"/>
      <c r="F38" s="70"/>
      <c r="G38" s="70"/>
      <c r="H38" s="70"/>
      <c r="I38" s="70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51" t="s">
        <v>22</v>
      </c>
      <c r="AC38" s="52"/>
      <c r="AD38" s="52"/>
      <c r="AE38" s="52"/>
      <c r="AF38" s="52"/>
      <c r="AG38" s="52"/>
      <c r="AH38" s="52"/>
      <c r="AI38" s="52"/>
      <c r="AJ38" s="52"/>
      <c r="AK38" s="53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  <mergeCell ref="K9:Y9"/>
    <mergeCell ref="Z9:AY9"/>
    <mergeCell ref="K10:AJ10"/>
    <mergeCell ref="AL10:AY10"/>
    <mergeCell ref="K11:AJ11"/>
    <mergeCell ref="AL11:AY11"/>
    <mergeCell ref="K12:AJ12"/>
    <mergeCell ref="AL12:AY12"/>
    <mergeCell ref="K13:AJ13"/>
    <mergeCell ref="AL13:AY13"/>
    <mergeCell ref="K14:R14"/>
    <mergeCell ref="S14:AY14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W17:X17"/>
    <mergeCell ref="Y17:Z17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AL26:AY26"/>
    <mergeCell ref="K28:Y28"/>
    <mergeCell ref="Z28:AY28"/>
    <mergeCell ref="K29:AJ29"/>
    <mergeCell ref="AL29:AY29"/>
    <mergeCell ref="K30:AJ30"/>
    <mergeCell ref="AL30:AY30"/>
    <mergeCell ref="K31:AJ31"/>
    <mergeCell ref="AL31:AY31"/>
    <mergeCell ref="K32:AJ32"/>
    <mergeCell ref="AL32:AY32"/>
    <mergeCell ref="K33:R33"/>
    <mergeCell ref="S33:AY33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  <mergeCell ref="W36:X36"/>
    <mergeCell ref="Y36:Z36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326102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32C3278-5DD1-467F-9F70-075088F80E7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паспорт РФ 0034</vt:lpstr>
      <vt:lpstr>регистрация иностр. гр. 0014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 Анатольевич Акмайкин</dc:creator>
  <cp:lastModifiedBy>cab_413-2</cp:lastModifiedBy>
  <cp:lastPrinted>2021-03-31T08:12:24Z</cp:lastPrinted>
  <dcterms:created xsi:type="dcterms:W3CDTF">2020-05-19T09:16:12Z</dcterms:created>
  <dcterms:modified xsi:type="dcterms:W3CDTF">2022-02-07T07:44:02Z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Версия клиента">
    <vt:lpwstr>19.2.34.1102</vt:lpwstr>
  </property>
  <property fmtid="{D5CDD505-2E9C-101B-9397-08002B2CF9AE}" pid="4" name="Версия базы">
    <vt:lpwstr>19.2.2804.80601509</vt:lpwstr>
  </property>
  <property fmtid="{D5CDD505-2E9C-101B-9397-08002B2CF9AE}" pid="5" name="Тип сервера">
    <vt:lpwstr>MSSQL</vt:lpwstr>
  </property>
  <property fmtid="{D5CDD505-2E9C-101B-9397-08002B2CF9AE}" pid="6" name="Сервер">
    <vt:lpwstr>10.138.69.110</vt:lpwstr>
  </property>
  <property fmtid="{D5CDD505-2E9C-101B-9397-08002B2CF9AE}" pid="7" name="База">
    <vt:lpwstr>admin_2013</vt:lpwstr>
  </property>
  <property fmtid="{D5CDD505-2E9C-101B-9397-08002B2CF9AE}" pid="8" name="Пользователь">
    <vt:lpwstr>cfo-03</vt:lpwstr>
  </property>
  <property fmtid="{D5CDD505-2E9C-101B-9397-08002B2CF9AE}" pid="9" name="Шаблон">
    <vt:lpwstr>rep_anach_kw_ls.xlt</vt:lpwstr>
  </property>
  <property fmtid="{D5CDD505-2E9C-101B-9397-08002B2CF9AE}" pid="10" name="Локальная база">
    <vt:lpwstr>не используется</vt:lpwstr>
  </property>
</Properties>
</file>